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<sst xmlns="http://schemas.openxmlformats.org/spreadsheetml/2006/main" count="154" uniqueCount="129">
  <si>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</si>
  <si>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</si>
  <si>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</si>
  <si>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</si>
  <si>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</si>
  <si>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</si>
  <si>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</si>
  <si>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</si>
  <si>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</si>
  <si>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</si>
  <si>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</si>
  <si>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</si>
  <si>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</si>
  <si>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</si>
  <si>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</si>
  <si>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</si>
  <si>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</si>
  <si>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</si>
  <si>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</si>
  <si>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</si>
  <si>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</si>
  <si>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</si>
  <si>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</si>
  <si>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</si>
  <si>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</si>
  <si>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</si>
  <si>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</si>
  <si>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</si>
  <si>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</si>
  <si>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</si>
  <si>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</si>
  <si>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</si>
  <si>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</si>
  <si>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</si>
  <si>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</si>
  <si>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</si>
  <si>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</si>
  <si>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</si>
  <si>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</si>
  <si>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</si>
  <si>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</si>
  <si>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</si>
  <si>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</si>
  <si>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</si>
  <si>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</si>
  <si>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</si>
  <si>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</si>
  <si>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</si>
  <si>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</si>
  <si>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</si>
  <si>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</si>
  <si>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</si>
  <si>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</si>
  <si>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</si>
  <si>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</si>
  <si>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</si>
  <si>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</si>
  <si>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</si>
  <si>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</si>
  <si>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</si>
  <si>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</si>
  <si>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</si>
  <si>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</si>
  <si>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</si>
  <si>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</si>
  <si>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</si>
  <si>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</si>
  <si>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</si>
  <si>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</si>
  <si>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</si>
  <si>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</si>
  <si>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</si>
  <si>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</si>
  <si>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</si>
  <si>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</si>
  <si>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</si>
  <si>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</si>
  <si>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</si>
  <si>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</si>
  <si>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</si>
  <si>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</si>
  <si>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</si>
  <si>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</si>
  <si>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</si>
  <si>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</si>
  <si>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</si>
  <si>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</si>
  <si>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</si>
  <si>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</si>
  <si>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</si>
  <si>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</si>
  <si>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</si>
  <si>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</si>
  <si>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</si>
  <si>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</si>
  <si>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</si>
  <si>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</si>
  <si>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</si>
  <si>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</si>
  <si>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</si>
  <si>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</si>
  <si>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</si>
  <si>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</si>
  <si>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</si>
  <si>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</si>
  <si>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</si>
  <si>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</si>
  <si>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</si>
  <si>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</si>
  <si>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</si>
  <si>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</si>
  <si>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</si>
  <si>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</si>
  <si>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</si>
  <si>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</si>
  <si>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</si>
  <si>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</si>
  <si>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</si>
  <si>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</si>
  <si>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</si>
  <si>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</si>
  <si>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</si>
  <si>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</si>
  <si>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Л.Б.Філатова</t>
  </si>
  <si>
    <t>В.М. Голубова</t>
  </si>
  <si>
    <t>(0462)674-457</t>
  </si>
  <si>
    <t>(0462)647-732</t>
  </si>
  <si>
    <t>inbox@nz.cn.court.gov.ua</t>
  </si>
  <si>
    <t>1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</si>
</sst>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&amp;L31436E35&amp;C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792</v>
      </c>
      <c r="D6" s="96">
        <f>SUM(D7,D10,D13,D14,D15,D21,D24,D25,D18,D19,D20)</f>
        <v>573422.8899999995</v>
      </c>
      <c r="E6" s="96">
        <f>SUM(E7,E10,E13,E14,E15,E21,E24,E25,E18,E19,E20)</f>
        <v>575</v>
      </c>
      <c r="F6" s="96">
        <f>SUM(F7,F10,F13,F14,F15,F21,F24,F25,F18,F19,F20)</f>
        <v>379941.11999999976</v>
      </c>
      <c r="G6" s="96">
        <f>SUM(G7,G10,G13,G14,G15,G21,G24,G25,G18,G19,G20)</f>
        <v>7</v>
      </c>
      <c r="H6" s="96">
        <f>SUM(H7,H10,H13,H14,H15,H21,H24,H25,H18,H19,H20)</f>
        <v>6940.7</v>
      </c>
      <c r="I6" s="96">
        <f>SUM(I7,I10,I13,I14,I15,I21,I24,I25,I18,I19,I20)</f>
        <v>78</v>
      </c>
      <c r="J6" s="96">
        <f>SUM(J7,J10,J13,J14,J15,J21,J24,J25,J18,J19,J20)</f>
        <v>56067.8</v>
      </c>
      <c r="K6" s="96">
        <f>SUM(K7,K10,K13,K14,K15,K21,K24,K25,K18,K19,K20)</f>
        <v>130</v>
      </c>
      <c r="L6" s="96">
        <f>SUM(L7,L10,L13,L14,L15,L21,L24,L25,L18,L19,L20)</f>
        <v>99636.45000000001</v>
      </c>
    </row>
    <row r="7" spans="1:12" ht="16.5" customHeight="1">
      <c r="A7" s="87">
        <v>2</v>
      </c>
      <c r="B7" s="90" t="s">
        <v>74</v>
      </c>
      <c r="C7" s="97">
        <v>113</v>
      </c>
      <c r="D7" s="97">
        <v>242252.79</v>
      </c>
      <c r="E7" s="97">
        <v>81</v>
      </c>
      <c r="F7" s="97">
        <v>185694.09</v>
      </c>
      <c r="G7" s="97"/>
      <c r="H7" s="97"/>
      <c r="I7" s="97">
        <v>3</v>
      </c>
      <c r="J7" s="97">
        <v>7821.18</v>
      </c>
      <c r="K7" s="97">
        <v>29</v>
      </c>
      <c r="L7" s="97">
        <v>40044.75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131291.69</v>
      </c>
      <c r="E8" s="97">
        <v>59</v>
      </c>
      <c r="F8" s="97">
        <v>124689.5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54</v>
      </c>
      <c r="D9" s="97">
        <v>110961.1</v>
      </c>
      <c r="E9" s="97">
        <v>22</v>
      </c>
      <c r="F9" s="97">
        <v>61004.59</v>
      </c>
      <c r="G9" s="97"/>
      <c r="H9" s="97"/>
      <c r="I9" s="97">
        <v>3</v>
      </c>
      <c r="J9" s="97">
        <v>7821.18</v>
      </c>
      <c r="K9" s="97">
        <v>29</v>
      </c>
      <c r="L9" s="97">
        <v>40044.75</v>
      </c>
    </row>
    <row r="10" spans="1:12" ht="19.5" customHeight="1">
      <c r="A10" s="87">
        <v>5</v>
      </c>
      <c r="B10" s="90" t="s">
        <v>77</v>
      </c>
      <c r="C10" s="97">
        <v>160</v>
      </c>
      <c r="D10" s="97">
        <v>163535.6</v>
      </c>
      <c r="E10" s="97">
        <v>56</v>
      </c>
      <c r="F10" s="97">
        <v>56325.43</v>
      </c>
      <c r="G10" s="97">
        <v>4</v>
      </c>
      <c r="H10" s="97">
        <v>5751.9</v>
      </c>
      <c r="I10" s="97">
        <v>47</v>
      </c>
      <c r="J10" s="97">
        <v>42031.12</v>
      </c>
      <c r="K10" s="97">
        <v>54</v>
      </c>
      <c r="L10" s="97">
        <v>45823.6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48346</v>
      </c>
      <c r="E11" s="97">
        <v>4</v>
      </c>
      <c r="F11" s="97">
        <v>10510</v>
      </c>
      <c r="G11" s="97">
        <v>4</v>
      </c>
      <c r="H11" s="97">
        <v>5751.9</v>
      </c>
      <c r="I11" s="97">
        <v>14</v>
      </c>
      <c r="J11" s="97">
        <v>11164.72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137</v>
      </c>
      <c r="D12" s="97">
        <v>115189.6</v>
      </c>
      <c r="E12" s="97">
        <v>52</v>
      </c>
      <c r="F12" s="97">
        <v>45815.43</v>
      </c>
      <c r="G12" s="97"/>
      <c r="H12" s="97"/>
      <c r="I12" s="97">
        <v>33</v>
      </c>
      <c r="J12" s="97">
        <v>30866.4</v>
      </c>
      <c r="K12" s="97">
        <v>53</v>
      </c>
      <c r="L12" s="97">
        <v>43721.6</v>
      </c>
    </row>
    <row r="13" spans="1:12" ht="15" customHeight="1">
      <c r="A13" s="87">
        <v>8</v>
      </c>
      <c r="B13" s="90" t="s">
        <v>18</v>
      </c>
      <c r="C13" s="97">
        <v>81</v>
      </c>
      <c r="D13" s="97">
        <v>68104.8000000001</v>
      </c>
      <c r="E13" s="97">
        <v>74</v>
      </c>
      <c r="F13" s="97">
        <v>63894.8000000001</v>
      </c>
      <c r="G13" s="97">
        <v>3</v>
      </c>
      <c r="H13" s="97">
        <v>1188.8</v>
      </c>
      <c r="I13" s="97">
        <v>2</v>
      </c>
      <c r="J13" s="97">
        <v>804.6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15975.2</v>
      </c>
      <c r="E15" s="97">
        <v>27</v>
      </c>
      <c r="F15" s="97">
        <v>12190.8</v>
      </c>
      <c r="G15" s="97"/>
      <c r="H15" s="97"/>
      <c r="I15" s="97"/>
      <c r="J15" s="97"/>
      <c r="K15" s="97">
        <v>8</v>
      </c>
      <c r="L15" s="97">
        <v>4624.4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/>
      <c r="F16" s="97"/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33</v>
      </c>
      <c r="D17" s="97">
        <v>13873.2</v>
      </c>
      <c r="E17" s="97">
        <v>27</v>
      </c>
      <c r="F17" s="97">
        <v>12190.8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392</v>
      </c>
      <c r="D18" s="97">
        <v>82398.3999999995</v>
      </c>
      <c r="E18" s="97">
        <v>329</v>
      </c>
      <c r="F18" s="97">
        <v>60995.1999999997</v>
      </c>
      <c r="G18" s="97"/>
      <c r="H18" s="97"/>
      <c r="I18" s="97">
        <v>26</v>
      </c>
      <c r="J18" s="97">
        <v>5410.9</v>
      </c>
      <c r="K18" s="97">
        <v>34</v>
      </c>
      <c r="L18" s="97">
        <v>7146.8</v>
      </c>
    </row>
    <row r="19" spans="1:12" ht="21" customHeight="1">
      <c r="A19" s="87">
        <v>14</v>
      </c>
      <c r="B19" s="99" t="s">
        <v>105</v>
      </c>
      <c r="C19" s="97">
        <v>11</v>
      </c>
      <c r="D19" s="97">
        <v>1156.1</v>
      </c>
      <c r="E19" s="97">
        <v>8</v>
      </c>
      <c r="F19" s="97">
        <v>840.8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50.48</v>
      </c>
      <c r="E50" s="96">
        <f>SUM(E51:E54)</f>
        <v>8</v>
      </c>
      <c r="F50" s="96">
        <f>SUM(F51:F54)</f>
        <v>292.62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37.86</v>
      </c>
      <c r="E51" s="97">
        <v>6</v>
      </c>
      <c r="F51" s="97">
        <v>211.64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12.62</v>
      </c>
      <c r="E54" s="97">
        <v>2</v>
      </c>
      <c r="F54" s="97">
        <v>80.98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95</v>
      </c>
      <c r="D55" s="96">
        <v>39938.0000000001</v>
      </c>
      <c r="E55" s="96">
        <v>95</v>
      </c>
      <c r="F55" s="96">
        <v>38671.0000000001</v>
      </c>
      <c r="G55" s="96"/>
      <c r="H55" s="96"/>
      <c r="I55" s="96">
        <v>95</v>
      </c>
      <c r="J55" s="96">
        <v>38671.0000000001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897</v>
      </c>
      <c r="D56" s="96">
        <f t="shared" si="0"/>
        <v>615092.9699999996</v>
      </c>
      <c r="E56" s="96">
        <f t="shared" si="0"/>
        <v>680</v>
      </c>
      <c r="F56" s="96">
        <f t="shared" si="0"/>
        <v>420586.33999999985</v>
      </c>
      <c r="G56" s="96">
        <f t="shared" si="0"/>
        <v>7</v>
      </c>
      <c r="H56" s="96">
        <f t="shared" si="0"/>
        <v>6940.7</v>
      </c>
      <c r="I56" s="96">
        <f t="shared" si="0"/>
        <v>173</v>
      </c>
      <c r="J56" s="96">
        <f t="shared" si="0"/>
        <v>94738.8000000001</v>
      </c>
      <c r="K56" s="96">
        <f t="shared" si="0"/>
        <v>130</v>
      </c>
      <c r="L56" s="96">
        <f t="shared" si="0"/>
        <v>99636.45000000001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&amp;L31436E35&amp;CФорма № 10, Підрозділ: Новозаводський районний суд м.Чернігова,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130</v>
      </c>
      <c r="F4" s="93">
        <f>SUM(F5:F25)</f>
        <v>99636.45000000001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5624.4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13032.4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43445.7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5287.32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2627.5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12325.9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6831.5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5202.77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3156.96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&amp;L31436E35&amp;CФорма № 10, Підрозділ: Новозаводський районний суд м.Чернігова,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2020-06-11T06:11:43Z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10_00751_1.2020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31436E35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